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coi.sharepoint.com/sites/ACOI/Shared Documents/DATA/Data/PERFECT/ANNUAL/Convention/2025 Convention/"/>
    </mc:Choice>
  </mc:AlternateContent>
  <xr:revisionPtr revIDLastSave="85" documentId="8_{E841A500-4D54-4F26-8883-570096AE9B4A}" xr6:coauthVersionLast="47" xr6:coauthVersionMax="47" xr10:uidLastSave="{9F97F73E-01AB-4FF7-B699-F56963A14A89}"/>
  <bookViews>
    <workbookView xWindow="-120" yWindow="-120" windowWidth="29040" windowHeight="15720" xr2:uid="{7862F95E-13E5-439C-9F3D-43177789C90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H113" i="1"/>
  <c r="F117" i="1"/>
  <c r="F113" i="1"/>
  <c r="F93" i="1"/>
  <c r="H48" i="1"/>
  <c r="F48" i="1"/>
  <c r="H12" i="1"/>
  <c r="F12" i="1"/>
  <c r="F115" i="1" l="1"/>
  <c r="H115" i="1"/>
</calcChain>
</file>

<file path=xl/sharedStrings.xml><?xml version="1.0" encoding="utf-8"?>
<sst xmlns="http://schemas.openxmlformats.org/spreadsheetml/2006/main" count="267" uniqueCount="187">
  <si>
    <t>ACOI 2025 CONVENTION CME TRACKER</t>
  </si>
  <si>
    <t>October 8 - 11, 2025</t>
  </si>
  <si>
    <t>JW Marriott Marco Island Beach Resort</t>
  </si>
  <si>
    <t>Marco Island, FL</t>
  </si>
  <si>
    <t>Virtual Only</t>
  </si>
  <si>
    <t>Onsite Only</t>
  </si>
  <si>
    <t>WEDNESDAY, OCTOBER 8</t>
  </si>
  <si>
    <t>Speaker</t>
  </si>
  <si>
    <t>Lecture</t>
  </si>
  <si>
    <t>Date</t>
  </si>
  <si>
    <t>Start Time</t>
  </si>
  <si>
    <t>End Time</t>
  </si>
  <si>
    <t>CME Value</t>
  </si>
  <si>
    <t>Earned CME</t>
  </si>
  <si>
    <t>Camille Bonta, MHS</t>
  </si>
  <si>
    <t>ACOI in Action: Legislative and Regulatory Updates</t>
  </si>
  <si>
    <t>Karen Nichols, DO, MACOI</t>
  </si>
  <si>
    <t>Physician Leadership: Turning Pitfalls into Pearls</t>
  </si>
  <si>
    <t>Relational Coordination: Repairing the Pattern that Connects</t>
  </si>
  <si>
    <t>James Matera, DO, FACOI</t>
  </si>
  <si>
    <t>Facing Complex Challenges in Healthcare</t>
  </si>
  <si>
    <t>Total:</t>
  </si>
  <si>
    <t>THURSDAY, OCTOBER 9</t>
  </si>
  <si>
    <t>CONCURRENT BLOCK 1A</t>
  </si>
  <si>
    <t>Israel Henriquez, DO </t>
  </si>
  <si>
    <t>New AF Guidelines: The Pillars of Therapy Have Changed</t>
  </si>
  <si>
    <r>
      <t xml:space="preserve">CONCURENT BLOCK 1B </t>
    </r>
    <r>
      <rPr>
        <b/>
        <sz val="8"/>
        <color theme="9" tint="-0.249977111117893"/>
        <rFont val="Arial"/>
        <family val="2"/>
      </rPr>
      <t>– Allergy/Immunology</t>
    </r>
  </si>
  <si>
    <t>Massoud Mahmoudi, DO, FACOI</t>
  </si>
  <si>
    <t>Update on Vaccines</t>
  </si>
  <si>
    <t>Robert Hostoffer, Jr, DO, FACOI</t>
  </si>
  <si>
    <t>Anaphylaxis </t>
  </si>
  <si>
    <t>Update on Antibiotic Stewardship</t>
  </si>
  <si>
    <t>Robert Hostoffer, Jr, DO, FACOI
John Frith, DO</t>
  </si>
  <si>
    <t>Q&amp;A with Allergy/Immunology Panel</t>
  </si>
  <si>
    <t>CONCURRENT BLOCK 1C – Hematology/Oncology</t>
  </si>
  <si>
    <t>Peter Lamie, DO </t>
  </si>
  <si>
    <t>Acute Care Management in Breast Cancer</t>
  </si>
  <si>
    <t>Navin Anthony, DO</t>
  </si>
  <si>
    <t>Early-Age Onset Colorectal Cancer</t>
  </si>
  <si>
    <t>Daniel Isaac, DO</t>
  </si>
  <si>
    <t>Prostate Cancer: Genetic Insights and Evidence-Based Treatment of Localized Disease</t>
  </si>
  <si>
    <t>Jason Beckrow, DO</t>
  </si>
  <si>
    <t>Q&amp;A with Hematology/Oncology Panel</t>
  </si>
  <si>
    <r>
      <t>KEYNOTE ADDRESS</t>
    </r>
    <r>
      <rPr>
        <sz val="8"/>
        <color rgb="FF70AD47"/>
        <rFont val="Arial"/>
        <family val="2"/>
      </rPr>
      <t> </t>
    </r>
  </si>
  <si>
    <t>Simon T. Bailey, MBA</t>
  </si>
  <si>
    <t>Resilience@Work – Leading Yourself and Your Team into a Thriving Future </t>
  </si>
  <si>
    <t>9:00 AM </t>
  </si>
  <si>
    <t>10:15 AM </t>
  </si>
  <si>
    <r>
      <t>KEYNOTE WORKSHOP</t>
    </r>
    <r>
      <rPr>
        <sz val="8"/>
        <color rgb="FF70AD47"/>
        <rFont val="Arial"/>
        <family val="2"/>
      </rPr>
      <t> </t>
    </r>
  </si>
  <si>
    <t>Brillant Well-Being Is the Future of Leadership (ONSITE ONLY)</t>
  </si>
  <si>
    <t>10:45 AM </t>
  </si>
  <si>
    <t>12:00 PM </t>
  </si>
  <si>
    <r>
      <t>CONCURRENT BLOCK 2A – Infectious Diseases</t>
    </r>
    <r>
      <rPr>
        <sz val="8"/>
        <color rgb="FF70AD47"/>
        <rFont val="Arial"/>
        <family val="2"/>
      </rPr>
      <t> </t>
    </r>
  </si>
  <si>
    <t>Fatima Ali, DO</t>
  </si>
  <si>
    <t>Partners in Prevention: Uniting Primary Care and Pulmonary to Boost Lung Cancer Screening</t>
  </si>
  <si>
    <t>1:45 PM </t>
  </si>
  <si>
    <t>2:30 PM </t>
  </si>
  <si>
    <t>Mindy Sampson, DO</t>
  </si>
  <si>
    <t>2025 Update on Measles and Considerations for Healthcare Providers</t>
  </si>
  <si>
    <t>3:00 PM </t>
  </si>
  <si>
    <t>Mia Taormina, DO, FACOI </t>
  </si>
  <si>
    <t>Updates &amp; Best Practices Usage of Antibiotics for Various Conditions </t>
  </si>
  <si>
    <t>3:30 PM </t>
  </si>
  <si>
    <t>4:15 PM </t>
  </si>
  <si>
    <t>MarkAlain Déry, DO, FACOI </t>
  </si>
  <si>
    <t>Emerging Infectious Diseases in the Era of Limited Government Funding </t>
  </si>
  <si>
    <t>5:00 PM </t>
  </si>
  <si>
    <r>
      <t>CONCURRENT BLOCK 2B</t>
    </r>
    <r>
      <rPr>
        <sz val="8"/>
        <color rgb="FF70AD47"/>
        <rFont val="Arial"/>
        <family val="2"/>
      </rPr>
      <t> </t>
    </r>
    <r>
      <rPr>
        <b/>
        <sz val="8"/>
        <color rgb="FF70AD47"/>
        <rFont val="Arial"/>
        <family val="2"/>
      </rPr>
      <t>- Palliative Care</t>
    </r>
  </si>
  <si>
    <t>Janice Knebl, DO, MACOI </t>
  </si>
  <si>
    <t>Patients with Dementia – Best Practices </t>
  </si>
  <si>
    <t>Steven Dinsmore, DO, FACOI </t>
  </si>
  <si>
    <t>Alzheimer's Diseases – The Newest Medications </t>
  </si>
  <si>
    <t>3:15 PM </t>
  </si>
  <si>
    <t>Dominic Glorioso, DO, FACOI </t>
  </si>
  <si>
    <t>Legal &amp; Ethical Requirements for Prescribing Long Term Opioids </t>
  </si>
  <si>
    <t>3:45 PM </t>
  </si>
  <si>
    <t>4:30 PM </t>
  </si>
  <si>
    <t>Antonio Graham, DO </t>
  </si>
  <si>
    <t>Delirium in the Hospitalized Patient </t>
  </si>
  <si>
    <t>FRIDAY, OCTOBER 10</t>
  </si>
  <si>
    <r>
      <t>CONCURRENT BLOCK 3A</t>
    </r>
    <r>
      <rPr>
        <sz val="8"/>
        <color rgb="FF70AD47"/>
        <rFont val="Arial"/>
        <family val="2"/>
      </rPr>
      <t> </t>
    </r>
  </si>
  <si>
    <t>Rami Heart, DO, FACOI </t>
  </si>
  <si>
    <t>Lipoprotein(a): The (Wholly Underappreciated) New Marker of Cardiovascular Risk </t>
  </si>
  <si>
    <t>7:00 AM </t>
  </si>
  <si>
    <t>8:00 AM </t>
  </si>
  <si>
    <r>
      <t>CONCURRENT BLOCK 3B</t>
    </r>
    <r>
      <rPr>
        <sz val="8"/>
        <color rgb="FF70AD47"/>
        <rFont val="Arial"/>
        <family val="2"/>
      </rPr>
      <t> </t>
    </r>
  </si>
  <si>
    <t>Andrea Sciberras, DO, FACOI </t>
  </si>
  <si>
    <t>DoxyPEP for STD Prevention </t>
  </si>
  <si>
    <t>Craig Karges, CSP, CPAE</t>
  </si>
  <si>
    <t>Ignite Your Intuition and Experience the Extraordinary </t>
  </si>
  <si>
    <t>9:15 AM </t>
  </si>
  <si>
    <r>
      <t>PLENARY SESSION</t>
    </r>
    <r>
      <rPr>
        <sz val="8"/>
        <color rgb="FF70AD47"/>
        <rFont val="Arial"/>
        <family val="2"/>
      </rPr>
      <t> </t>
    </r>
  </si>
  <si>
    <t>Stephen Ruffenach, DO, MS, FACOI</t>
  </si>
  <si>
    <t>When AI Goes Wild: The Unspoken Challenges Facing Modern American Medicine</t>
  </si>
  <si>
    <t>9:45 AM </t>
  </si>
  <si>
    <r>
      <t>CONCURRENT BLOCK 4A - Endocrinology</t>
    </r>
    <r>
      <rPr>
        <sz val="8"/>
        <color rgb="FF70AD47"/>
        <rFont val="Arial"/>
        <family val="2"/>
      </rPr>
      <t> </t>
    </r>
  </si>
  <si>
    <t>Brian Lake, DO </t>
  </si>
  <si>
    <t>Type 2 Diabetes Treatment: A Focus on Obesity</t>
  </si>
  <si>
    <t>11:15 AM </t>
  </si>
  <si>
    <t>Louis Haenel, IV, DO, FACOI</t>
  </si>
  <si>
    <t>Evaluation of Adrenal Masses </t>
  </si>
  <si>
    <t>11:45 AM </t>
  </si>
  <si>
    <t>Ania Janicka, DO </t>
  </si>
  <si>
    <t>A Primary Care Update for the Diagnosis and Treatment of Thyrotoxicosis </t>
  </si>
  <si>
    <t>12:15 PM </t>
  </si>
  <si>
    <r>
      <t>CONCURRENT BLOCK 4B - Nephrology</t>
    </r>
    <r>
      <rPr>
        <sz val="8"/>
        <color rgb="FF70AD47"/>
        <rFont val="Arial"/>
        <family val="2"/>
      </rPr>
      <t> </t>
    </r>
  </si>
  <si>
    <t>Tarra Faulk, DO </t>
  </si>
  <si>
    <t>A New Era in the Management of Chronic Kidney Disease </t>
  </si>
  <si>
    <t>10:30 AM </t>
  </si>
  <si>
    <t>11:30 AM </t>
  </si>
  <si>
    <t>Stephen Ruffenach, DO, MS, FACOI </t>
  </si>
  <si>
    <t>Endothelial Cell Dysfunction in Kidney Disease </t>
  </si>
  <si>
    <t>Mark Baldwin, DO, MACOI </t>
  </si>
  <si>
    <t>New Advances in Hypertension-What Every Internist Needs to Know </t>
  </si>
  <si>
    <t>12:30 PM </t>
  </si>
  <si>
    <r>
      <t>CONCURENT BLOCK 4C – Gastroenterology </t>
    </r>
    <r>
      <rPr>
        <sz val="8"/>
        <color rgb="FF70AD47"/>
        <rFont val="Arial"/>
        <family val="2"/>
      </rPr>
      <t> </t>
    </r>
  </si>
  <si>
    <t>Joseph Salhab, DO </t>
  </si>
  <si>
    <t>Colon Cancer Screening – Trends, Updates, &amp; Guidelines </t>
  </si>
  <si>
    <t>Emmanuel McDonald, DO </t>
  </si>
  <si>
    <t>AGA Clinical Practice Guidelines on the Gastrointestinal Evaluation of Iron Deficiency Anemia</t>
  </si>
  <si>
    <t>Robert Fontana, MD </t>
  </si>
  <si>
    <t>Management of Metabolic-Associated Steatotic Liver Disease (MASLD)</t>
  </si>
  <si>
    <r>
      <t>CONCURRENT BLOCK 5A – Rheumatology</t>
    </r>
    <r>
      <rPr>
        <sz val="8"/>
        <color rgb="FF70AD47"/>
        <rFont val="Arial"/>
        <family val="2"/>
      </rPr>
      <t> </t>
    </r>
  </si>
  <si>
    <t>Patrick Cullinan, DO, FACOI</t>
  </si>
  <si>
    <t>The Essentials to Critical Care Billing - "Show Me the Money" </t>
  </si>
  <si>
    <t>2:00 PM </t>
  </si>
  <si>
    <t>2:45 PM </t>
  </si>
  <si>
    <t>Adam Grunbaum, DO, FACOI </t>
  </si>
  <si>
    <t>Radiation for Arthritis: A New Look at an Old Treatment Modality</t>
  </si>
  <si>
    <t>4:00 PM </t>
  </si>
  <si>
    <t>Megan Eshbaugh, DO, FACOI </t>
  </si>
  <si>
    <t>Innovations in Rheumatology: The Cool, the Cutting-Edge, and the Clinically Relevant</t>
  </si>
  <si>
    <r>
      <t>CONCURRENT BLOCK 5B – Pulmonary/CCM</t>
    </r>
    <r>
      <rPr>
        <sz val="8"/>
        <color rgb="FF70AD47"/>
        <rFont val="Arial"/>
        <family val="2"/>
      </rPr>
      <t> </t>
    </r>
  </si>
  <si>
    <t>David Lindner, DO, FACOI </t>
  </si>
  <si>
    <t>Lung Biopsies: How and When</t>
  </si>
  <si>
    <t>Timothy Barreiro, DO, MACOI</t>
  </si>
  <si>
    <t>State of the Art Review in OSA</t>
  </si>
  <si>
    <t>Patrick Cullinan, DO, FACOI </t>
  </si>
  <si>
    <t>Breathe Easy - We've Got This!</t>
  </si>
  <si>
    <t>4:45 PM </t>
  </si>
  <si>
    <r>
      <t>FRIDAY (OCTOBER 10, 2025)
VIRTUAL BONUS TRACKS</t>
    </r>
    <r>
      <rPr>
        <sz val="8"/>
        <color rgb="FF70AD47"/>
        <rFont val="Arial"/>
        <family val="2"/>
      </rPr>
      <t> </t>
    </r>
  </si>
  <si>
    <t>Jill Young, CEMC, CPC, CEDC, CIMC</t>
  </si>
  <si>
    <t>Practice Management:  Making Your Minutes Count </t>
  </si>
  <si>
    <t>Mary Badger, DO, FACOI </t>
  </si>
  <si>
    <t>Climate in Clinical Practice: Harnessing Physician Power for Positive Change </t>
  </si>
  <si>
    <t>Charlene LePane, DO, FACOI </t>
  </si>
  <si>
    <t xml:space="preserve">Exploring the Intersection of Clinical Informatics and Medicine </t>
  </si>
  <si>
    <t>SATURDAY, OCTOBER 11</t>
  </si>
  <si>
    <t>Elimarys Perez-Colon, MD 
Erika Abel, MD
Candice Mateja, DO, FACP 
Elizabeth Peek, DO</t>
  </si>
  <si>
    <t>Efficient Teaching: Leveraging AI to Optimize Clinical Learning and Care </t>
  </si>
  <si>
    <t>Andrew Buelt, DO </t>
  </si>
  <si>
    <t>Advances &amp; Challenges in the Management of Obesity, MASH, and Related Complications</t>
  </si>
  <si>
    <t>8:45 AM </t>
  </si>
  <si>
    <t>Kellee Randle, DO, FACOI
Berry Pierre, DO, FACOI
MarkAlain Dery, DO, FACOI</t>
  </si>
  <si>
    <t>Healing Through Leadership: Strenghten Communities Amid Public Health Uncertainty</t>
  </si>
  <si>
    <t>10:00 AM </t>
  </si>
  <si>
    <t>11:00 AM </t>
  </si>
  <si>
    <t>Tyler C. Cymet, DO </t>
  </si>
  <si>
    <t>HPV For Internists: Warts and More </t>
  </si>
  <si>
    <t>Arash Karnama, DO, FACOI </t>
  </si>
  <si>
    <t>Today's Heart Failure Landscape: Reviewing Traditional Approaches, SGLT2 Inhibitors, and Device News</t>
  </si>
  <si>
    <t xml:space="preserve">Gerald Blackburn, DO, MACOI 
John Prior, DO, FACOI 
Mia Taormina, DO, FACOI </t>
  </si>
  <si>
    <t>Tests I Wish You’d Never Ordered </t>
  </si>
  <si>
    <t>1:15 PM </t>
  </si>
  <si>
    <t>2:15 PM </t>
  </si>
  <si>
    <t>Robert Chilton, DO, MACOI </t>
  </si>
  <si>
    <t>Dyslipidemia and Worsening Risks for Coronary Artery Disease </t>
  </si>
  <si>
    <t>Amanda Finley, DO, FACOI
Anya Cope, DO, FACOI
Polly Dole, MD 
Linda Burks, MA</t>
  </si>
  <si>
    <t>UME to GME Transition Optimization for the Osteopathic Internist: Panel Discussion </t>
  </si>
  <si>
    <r>
      <t>STATE SESSIONS</t>
    </r>
    <r>
      <rPr>
        <sz val="8"/>
        <color rgb="FF70AD47"/>
        <rFont val="Arial"/>
        <family val="2"/>
      </rPr>
      <t> </t>
    </r>
    <r>
      <rPr>
        <b/>
        <sz val="8"/>
        <color rgb="FF70AD47"/>
        <rFont val="Arial"/>
        <family val="2"/>
      </rPr>
      <t xml:space="preserve">
(VIRTUAL ONLY)</t>
    </r>
  </si>
  <si>
    <t>Jason Winn, Esq.  </t>
  </si>
  <si>
    <t>Professional Medical Ethics &amp; Florida Laws &amp; Rules </t>
  </si>
  <si>
    <t>Michelle Mendez, DO </t>
  </si>
  <si>
    <t>Robert Hasty, DO, FACOI </t>
  </si>
  <si>
    <t>Prevention of Medical Errors </t>
  </si>
  <si>
    <t>Joshua Lenchus, DO, FACP, SFHM</t>
  </si>
  <si>
    <t>Prescribing Controlled Substance (Opioids) </t>
  </si>
  <si>
    <t>MarkAlain Dery, DO, FACOI</t>
  </si>
  <si>
    <t>HIV from A to Z to T</t>
  </si>
  <si>
    <t>Jose Torres-Miranda, MD 
Bernard Degnan, MD
Rosemarie Cropper, DO
Yara Bonet Pagan, MD</t>
  </si>
  <si>
    <t>Suicide Prevention </t>
  </si>
  <si>
    <t>In-Person CME Total:</t>
  </si>
  <si>
    <t>Virtual CME Total:</t>
  </si>
  <si>
    <t>(Excludes Keynote Workshop)</t>
  </si>
  <si>
    <r>
      <rPr>
        <sz val="8"/>
        <color rgb="FF000000"/>
        <rFont val="Arial"/>
      </rPr>
      <t>Domestic Violence </t>
    </r>
    <r>
      <rPr>
        <b/>
        <sz val="8"/>
        <color rgb="FFFF0000"/>
        <rFont val="Arial"/>
      </rPr>
      <t>(Counts for 2.00 credits for FOMA)</t>
    </r>
  </si>
  <si>
    <t>(Incudes Keynote Workshop)</t>
  </si>
  <si>
    <t>Julie Sterbank, DO, FACOI (Mod)
Jeffrey Krepps,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</si>
</sst>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sz val="16"/>
      <name val="Aptos Narrow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70AD47"/>
      <name val="Arial"/>
      <family val="2"/>
    </font>
    <font>
      <b/>
      <sz val="8"/>
      <color theme="9" tint="-0.249977111117893"/>
      <name val="Arial"/>
      <family val="2"/>
    </font>
    <font>
      <sz val="8"/>
      <color rgb="FF70AD47"/>
      <name val="Arial"/>
      <family val="2"/>
    </font>
    <font>
      <sz val="8"/>
      <color rgb="FF212121"/>
      <name val="Arial"/>
      <family val="2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b/>
      <sz val="2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rgb="FF000000"/>
      <name val="Arial"/>
    </font>
    <font>
      <b/>
      <sz val="8"/>
      <color rgb="FFFF0000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8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3" borderId="13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18" fontId="4" fillId="0" borderId="0" xfId="0" applyNumberFormat="1" applyFont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 wrapText="1"/>
    </xf>
    <xf numFmtId="16" fontId="6" fillId="2" borderId="1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" fontId="6" fillId="2" borderId="15" xfId="0" applyNumberFormat="1" applyFont="1" applyFill="1" applyBorder="1" applyAlignment="1">
      <alignment horizontal="center" vertical="center" wrapText="1"/>
    </xf>
    <xf numFmtId="2" fontId="4" fillId="2" borderId="16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left" vertical="center" wrapText="1"/>
    </xf>
    <xf numFmtId="2" fontId="4" fillId="2" borderId="18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left" vertic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2" fontId="14" fillId="0" borderId="10" xfId="0" applyNumberFormat="1" applyFont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0" fontId="7" fillId="4" borderId="5" xfId="0" applyFont="1" applyFill="1" applyBorder="1" applyAlignment="1">
      <alignment horizontal="left" wrapText="1"/>
    </xf>
    <xf numFmtId="16" fontId="8" fillId="4" borderId="1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164" fontId="5" fillId="4" borderId="0" xfId="0" applyNumberFormat="1" applyFont="1" applyFill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" fontId="4" fillId="0" borderId="15" xfId="0" applyNumberFormat="1" applyFont="1" applyBorder="1" applyAlignment="1">
      <alignment horizontal="center" vertical="center"/>
    </xf>
    <xf numFmtId="18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wrapText="1"/>
    </xf>
    <xf numFmtId="2" fontId="4" fillId="0" borderId="18" xfId="0" applyNumberFormat="1" applyFont="1" applyBorder="1" applyAlignment="1">
      <alignment horizontal="center"/>
    </xf>
    <xf numFmtId="0" fontId="4" fillId="0" borderId="1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" fontId="4" fillId="0" borderId="2" xfId="0" applyNumberFormat="1" applyFont="1" applyBorder="1" applyAlignment="1">
      <alignment horizontal="center" vertical="center"/>
    </xf>
    <xf numFmtId="18" fontId="4" fillId="0" borderId="2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4" xfId="0" applyFont="1" applyBorder="1" applyAlignment="1">
      <alignment vertical="center"/>
    </xf>
    <xf numFmtId="2" fontId="4" fillId="0" borderId="25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0" fontId="6" fillId="0" borderId="17" xfId="0" applyFont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wrapText="1"/>
    </xf>
    <xf numFmtId="0" fontId="8" fillId="4" borderId="18" xfId="0" applyFont="1" applyFill="1" applyBorder="1" applyAlignment="1">
      <alignment horizont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10" xfId="0" applyFont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1" fillId="3" borderId="10" xfId="0" applyFont="1" applyFill="1" applyBorder="1" applyAlignment="1">
      <alignment horizontal="center"/>
    </xf>
    <xf numFmtId="0" fontId="6" fillId="0" borderId="2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center"/>
    </xf>
    <xf numFmtId="0" fontId="16" fillId="0" borderId="0" xfId="0" applyFont="1"/>
    <xf numFmtId="0" fontId="19" fillId="2" borderId="1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6" fillId="2" borderId="1" xfId="0" applyNumberFormat="1" applyFont="1" applyFill="1" applyBorder="1" applyAlignment="1">
      <alignment horizontal="center" wrapText="1"/>
    </xf>
    <xf numFmtId="18" fontId="6" fillId="2" borderId="1" xfId="0" applyNumberFormat="1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left" wrapText="1"/>
    </xf>
    <xf numFmtId="0" fontId="6" fillId="2" borderId="15" xfId="0" applyFont="1" applyFill="1" applyBorder="1" applyAlignment="1">
      <alignment horizontal="left" wrapText="1"/>
    </xf>
    <xf numFmtId="16" fontId="6" fillId="2" borderId="15" xfId="0" applyNumberFormat="1" applyFont="1" applyFill="1" applyBorder="1" applyAlignment="1">
      <alignment horizontal="center" wrapText="1"/>
    </xf>
    <xf numFmtId="18" fontId="6" fillId="2" borderId="15" xfId="0" applyNumberFormat="1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16" fontId="6" fillId="2" borderId="2" xfId="0" applyNumberFormat="1" applyFont="1" applyFill="1" applyBorder="1" applyAlignment="1">
      <alignment horizontal="center" wrapText="1"/>
    </xf>
    <xf numFmtId="18" fontId="6" fillId="2" borderId="2" xfId="0" applyNumberFormat="1" applyFont="1" applyFill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9" fillId="0" borderId="2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1F3F2-E28B-478D-92FF-1FDDA6CF5FB9}">
  <dimension ref="A1:H118"/>
  <sheetViews>
    <sheetView tabSelected="1" workbookViewId="0">
      <selection activeCell="D4" sqref="D4:F4"/>
    </sheetView>
  </sheetViews>
  <sheetFormatPr defaultColWidth="8.7109375" defaultRowHeight="11.25" x14ac:dyDescent="0.2"/>
  <cols>
    <col min="1" max="1" width="25.7109375" style="7" customWidth="1"/>
    <col min="2" max="2" width="56" style="7" customWidth="1"/>
    <col min="3" max="3" width="7.42578125" style="8" customWidth="1"/>
    <col min="4" max="4" width="9.85546875" style="9" customWidth="1"/>
    <col min="5" max="5" width="10" style="9" customWidth="1"/>
    <col min="6" max="6" width="10.85546875" style="8" customWidth="1"/>
    <col min="7" max="7" width="2.140625" style="7" customWidth="1"/>
    <col min="8" max="8" width="11.42578125" style="7" customWidth="1"/>
    <col min="9" max="16384" width="8.7109375" style="7"/>
  </cols>
  <sheetData>
    <row r="1" spans="1:8" customFormat="1" ht="34.5" x14ac:dyDescent="0.55000000000000004">
      <c r="A1" s="129" t="s">
        <v>0</v>
      </c>
      <c r="B1" s="129"/>
      <c r="C1" s="129"/>
      <c r="D1" s="129"/>
      <c r="E1" s="129"/>
      <c r="F1" s="129"/>
      <c r="G1" s="129"/>
      <c r="H1" s="129"/>
    </row>
    <row r="2" spans="1:8" customFormat="1" ht="15.75" x14ac:dyDescent="0.25">
      <c r="A2" s="104" t="s">
        <v>1</v>
      </c>
      <c r="C2" s="1"/>
      <c r="F2" s="1"/>
      <c r="H2" s="1"/>
    </row>
    <row r="3" spans="1:8" customFormat="1" ht="15.75" x14ac:dyDescent="0.25">
      <c r="A3" s="104" t="s">
        <v>2</v>
      </c>
      <c r="C3" s="1"/>
      <c r="F3" s="1"/>
      <c r="H3" s="1"/>
    </row>
    <row r="4" spans="1:8" customFormat="1" ht="15.75" x14ac:dyDescent="0.25">
      <c r="A4" s="104" t="s">
        <v>3</v>
      </c>
      <c r="C4" s="1"/>
      <c r="D4" s="53" t="s">
        <v>4</v>
      </c>
      <c r="E4" s="9"/>
      <c r="F4" s="58" t="s">
        <v>5</v>
      </c>
      <c r="H4" s="1"/>
    </row>
    <row r="5" spans="1:8" ht="10.5" customHeight="1" x14ac:dyDescent="0.2">
      <c r="B5" s="10"/>
      <c r="C5" s="11"/>
    </row>
    <row r="6" spans="1:8" ht="32.1" customHeight="1" x14ac:dyDescent="0.2">
      <c r="A6" s="34" t="s">
        <v>6</v>
      </c>
      <c r="B6" s="10"/>
      <c r="C6" s="7"/>
      <c r="D6" s="7"/>
      <c r="E6" s="7"/>
      <c r="F6" s="13"/>
    </row>
    <row r="7" spans="1:8" ht="14.25" customHeight="1" thickBot="1" x14ac:dyDescent="0.3">
      <c r="A7" s="4" t="s">
        <v>7</v>
      </c>
      <c r="B7" s="5" t="s">
        <v>8</v>
      </c>
      <c r="C7" s="6" t="s">
        <v>9</v>
      </c>
      <c r="D7" s="5" t="s">
        <v>10</v>
      </c>
      <c r="E7" s="5" t="s">
        <v>11</v>
      </c>
      <c r="F7" s="5" t="s">
        <v>12</v>
      </c>
      <c r="H7" s="35" t="s">
        <v>13</v>
      </c>
    </row>
    <row r="8" spans="1:8" ht="14.45" customHeight="1" x14ac:dyDescent="0.2">
      <c r="A8" s="59" t="s">
        <v>14</v>
      </c>
      <c r="B8" s="60" t="s">
        <v>15</v>
      </c>
      <c r="C8" s="61">
        <v>45938</v>
      </c>
      <c r="D8" s="62">
        <v>0.52083333333333337</v>
      </c>
      <c r="E8" s="62">
        <v>0.55208333333333337</v>
      </c>
      <c r="F8" s="63">
        <v>0.75</v>
      </c>
      <c r="H8" s="73"/>
    </row>
    <row r="9" spans="1:8" ht="14.45" customHeight="1" x14ac:dyDescent="0.2">
      <c r="A9" s="64" t="s">
        <v>16</v>
      </c>
      <c r="B9" s="14" t="s">
        <v>17</v>
      </c>
      <c r="C9" s="15">
        <v>45938</v>
      </c>
      <c r="D9" s="16">
        <v>0.55208333333333337</v>
      </c>
      <c r="E9" s="16">
        <v>0.58333333333333337</v>
      </c>
      <c r="F9" s="65">
        <v>0.75</v>
      </c>
      <c r="H9" s="74"/>
    </row>
    <row r="10" spans="1:8" ht="30" customHeight="1" x14ac:dyDescent="0.2">
      <c r="A10" s="66" t="s">
        <v>186</v>
      </c>
      <c r="B10" s="14" t="s">
        <v>18</v>
      </c>
      <c r="C10" s="15">
        <v>45938</v>
      </c>
      <c r="D10" s="16">
        <v>0.58333333333333337</v>
      </c>
      <c r="E10" s="16">
        <v>0.64583333333333337</v>
      </c>
      <c r="F10" s="120">
        <v>1.5</v>
      </c>
      <c r="H10" s="74"/>
    </row>
    <row r="11" spans="1:8" ht="14.45" customHeight="1" thickBot="1" x14ac:dyDescent="0.25">
      <c r="A11" s="68" t="s">
        <v>19</v>
      </c>
      <c r="B11" s="69" t="s">
        <v>20</v>
      </c>
      <c r="C11" s="70">
        <v>45938</v>
      </c>
      <c r="D11" s="71">
        <v>0.65625</v>
      </c>
      <c r="E11" s="71">
        <v>0.6875</v>
      </c>
      <c r="F11" s="72">
        <v>0.75</v>
      </c>
      <c r="H11" s="75"/>
    </row>
    <row r="12" spans="1:8" ht="15" x14ac:dyDescent="0.25">
      <c r="D12" s="18"/>
      <c r="E12" s="3" t="s">
        <v>21</v>
      </c>
      <c r="F12" s="2">
        <f>SUM(F8:F11)</f>
        <v>3.75</v>
      </c>
      <c r="H12" s="93">
        <f>SUM(H8:H11)</f>
        <v>0</v>
      </c>
    </row>
    <row r="13" spans="1:8" ht="13.5" customHeight="1" x14ac:dyDescent="0.2">
      <c r="B13" s="10"/>
      <c r="C13" s="11"/>
      <c r="D13" s="12"/>
      <c r="E13" s="12"/>
    </row>
    <row r="14" spans="1:8" ht="21" x14ac:dyDescent="0.2">
      <c r="A14" s="34" t="s">
        <v>22</v>
      </c>
      <c r="B14" s="19"/>
      <c r="C14" s="20"/>
      <c r="D14" s="20"/>
      <c r="E14" s="20"/>
    </row>
    <row r="15" spans="1:8" ht="15.75" thickBot="1" x14ac:dyDescent="0.3">
      <c r="A15" s="4" t="s">
        <v>7</v>
      </c>
      <c r="B15" s="5" t="s">
        <v>8</v>
      </c>
      <c r="C15" s="6" t="s">
        <v>9</v>
      </c>
      <c r="D15" s="5" t="s">
        <v>10</v>
      </c>
      <c r="E15" s="5" t="s">
        <v>11</v>
      </c>
      <c r="F15" s="5" t="s">
        <v>12</v>
      </c>
      <c r="H15" s="35" t="s">
        <v>13</v>
      </c>
    </row>
    <row r="16" spans="1:8" ht="14.45" customHeight="1" thickBot="1" x14ac:dyDescent="0.25">
      <c r="A16" s="133" t="s">
        <v>23</v>
      </c>
      <c r="B16" s="134"/>
      <c r="C16" s="134"/>
      <c r="D16" s="134"/>
      <c r="E16" s="134"/>
      <c r="F16" s="135"/>
    </row>
    <row r="17" spans="1:8" ht="14.45" customHeight="1" thickBot="1" x14ac:dyDescent="0.25">
      <c r="A17" s="64" t="s">
        <v>24</v>
      </c>
      <c r="B17" s="14" t="s">
        <v>25</v>
      </c>
      <c r="C17" s="15">
        <v>45939</v>
      </c>
      <c r="D17" s="16">
        <v>0.33333333333333331</v>
      </c>
      <c r="E17" s="16">
        <v>0.375</v>
      </c>
      <c r="F17" s="67">
        <v>1</v>
      </c>
      <c r="H17" s="94"/>
    </row>
    <row r="18" spans="1:8" ht="14.45" customHeight="1" x14ac:dyDescent="0.2">
      <c r="A18" s="76"/>
      <c r="B18" s="36"/>
      <c r="C18" s="18"/>
      <c r="D18" s="37"/>
      <c r="E18" s="37"/>
      <c r="F18" s="77"/>
    </row>
    <row r="19" spans="1:8" ht="14.45" customHeight="1" thickBot="1" x14ac:dyDescent="0.25">
      <c r="A19" s="130" t="s">
        <v>26</v>
      </c>
      <c r="B19" s="131"/>
      <c r="C19" s="131"/>
      <c r="D19" s="131"/>
      <c r="E19" s="131"/>
      <c r="F19" s="132"/>
    </row>
    <row r="20" spans="1:8" ht="14.45" customHeight="1" x14ac:dyDescent="0.2">
      <c r="A20" s="64" t="s">
        <v>27</v>
      </c>
      <c r="B20" s="14" t="s">
        <v>28</v>
      </c>
      <c r="C20" s="15">
        <v>45939</v>
      </c>
      <c r="D20" s="16">
        <v>0.29166666666666669</v>
      </c>
      <c r="E20" s="16">
        <v>0.3125</v>
      </c>
      <c r="F20" s="67">
        <v>0.5</v>
      </c>
      <c r="H20" s="73"/>
    </row>
    <row r="21" spans="1:8" ht="14.45" customHeight="1" x14ac:dyDescent="0.2">
      <c r="A21" s="64" t="s">
        <v>29</v>
      </c>
      <c r="B21" s="14" t="s">
        <v>30</v>
      </c>
      <c r="C21" s="15">
        <v>45939</v>
      </c>
      <c r="D21" s="16">
        <v>0.3125</v>
      </c>
      <c r="E21" s="16">
        <v>0.33333333333333331</v>
      </c>
      <c r="F21" s="67">
        <v>0.5</v>
      </c>
      <c r="H21" s="74"/>
    </row>
    <row r="22" spans="1:8" ht="14.45" customHeight="1" x14ac:dyDescent="0.2">
      <c r="A22" s="64" t="s">
        <v>29</v>
      </c>
      <c r="B22" s="14" t="s">
        <v>31</v>
      </c>
      <c r="C22" s="15">
        <v>45939</v>
      </c>
      <c r="D22" s="16">
        <v>0.33333333333333331</v>
      </c>
      <c r="E22" s="16">
        <v>0.35416666666666669</v>
      </c>
      <c r="F22" s="67">
        <v>0.5</v>
      </c>
      <c r="H22" s="74"/>
    </row>
    <row r="23" spans="1:8" ht="24.95" customHeight="1" thickBot="1" x14ac:dyDescent="0.25">
      <c r="A23" s="78" t="s">
        <v>32</v>
      </c>
      <c r="B23" s="14" t="s">
        <v>33</v>
      </c>
      <c r="C23" s="15">
        <v>45939</v>
      </c>
      <c r="D23" s="16">
        <v>0.35416666666666669</v>
      </c>
      <c r="E23" s="16">
        <v>0.36458333333333331</v>
      </c>
      <c r="F23" s="121">
        <v>0.25</v>
      </c>
      <c r="H23" s="75"/>
    </row>
    <row r="24" spans="1:8" ht="14.45" customHeight="1" x14ac:dyDescent="0.2">
      <c r="A24" s="79"/>
      <c r="F24" s="80"/>
    </row>
    <row r="25" spans="1:8" ht="14.45" customHeight="1" thickBot="1" x14ac:dyDescent="0.25">
      <c r="A25" s="136" t="s">
        <v>34</v>
      </c>
      <c r="B25" s="137"/>
      <c r="C25" s="137"/>
      <c r="D25" s="137"/>
      <c r="E25" s="137"/>
      <c r="F25" s="138"/>
    </row>
    <row r="26" spans="1:8" ht="14.45" customHeight="1" x14ac:dyDescent="0.2">
      <c r="A26" s="64" t="s">
        <v>35</v>
      </c>
      <c r="B26" s="14" t="s">
        <v>36</v>
      </c>
      <c r="C26" s="15">
        <v>45939</v>
      </c>
      <c r="D26" s="16">
        <v>0.29166666666666669</v>
      </c>
      <c r="E26" s="16">
        <v>0.3125</v>
      </c>
      <c r="F26" s="67">
        <v>0.5</v>
      </c>
      <c r="H26" s="73"/>
    </row>
    <row r="27" spans="1:8" ht="14.45" customHeight="1" x14ac:dyDescent="0.2">
      <c r="A27" s="64" t="s">
        <v>37</v>
      </c>
      <c r="B27" s="14" t="s">
        <v>38</v>
      </c>
      <c r="C27" s="15">
        <v>45939</v>
      </c>
      <c r="D27" s="16">
        <v>0.3125</v>
      </c>
      <c r="E27" s="16">
        <v>0.33333333333333331</v>
      </c>
      <c r="F27" s="67">
        <v>0.5</v>
      </c>
      <c r="H27" s="74"/>
    </row>
    <row r="28" spans="1:8" ht="24" customHeight="1" x14ac:dyDescent="0.2">
      <c r="A28" s="64" t="s">
        <v>39</v>
      </c>
      <c r="B28" s="21" t="s">
        <v>40</v>
      </c>
      <c r="C28" s="15">
        <v>45939</v>
      </c>
      <c r="D28" s="16">
        <v>0.33333333333333331</v>
      </c>
      <c r="E28" s="16">
        <v>0.35416666666666669</v>
      </c>
      <c r="F28" s="120">
        <v>0.5</v>
      </c>
      <c r="H28" s="74"/>
    </row>
    <row r="29" spans="1:8" ht="14.45" customHeight="1" thickBot="1" x14ac:dyDescent="0.25">
      <c r="A29" s="64" t="s">
        <v>41</v>
      </c>
      <c r="B29" s="14" t="s">
        <v>42</v>
      </c>
      <c r="C29" s="15">
        <v>45939</v>
      </c>
      <c r="D29" s="16">
        <v>0.35416666666666669</v>
      </c>
      <c r="E29" s="16">
        <v>0.36458333333333331</v>
      </c>
      <c r="F29" s="67">
        <v>0.25</v>
      </c>
      <c r="H29" s="75"/>
    </row>
    <row r="30" spans="1:8" ht="14.45" customHeight="1" x14ac:dyDescent="0.2">
      <c r="A30" s="79"/>
      <c r="F30" s="80"/>
    </row>
    <row r="31" spans="1:8" ht="14.45" customHeight="1" thickBot="1" x14ac:dyDescent="0.25">
      <c r="A31" s="79"/>
      <c r="B31" s="22" t="s">
        <v>43</v>
      </c>
      <c r="C31" s="22"/>
      <c r="E31" s="8"/>
      <c r="F31" s="80"/>
    </row>
    <row r="32" spans="1:8" ht="14.45" customHeight="1" thickBot="1" x14ac:dyDescent="0.25">
      <c r="A32" s="81" t="s">
        <v>44</v>
      </c>
      <c r="B32" s="23" t="s">
        <v>45</v>
      </c>
      <c r="C32" s="15">
        <v>45939</v>
      </c>
      <c r="D32" s="24" t="s">
        <v>46</v>
      </c>
      <c r="E32" s="24" t="s">
        <v>47</v>
      </c>
      <c r="F32" s="65">
        <v>1.25</v>
      </c>
      <c r="H32" s="94"/>
    </row>
    <row r="33" spans="1:8" ht="14.45" customHeight="1" x14ac:dyDescent="0.2">
      <c r="A33" s="79"/>
      <c r="F33" s="80"/>
    </row>
    <row r="34" spans="1:8" ht="14.45" customHeight="1" thickBot="1" x14ac:dyDescent="0.25">
      <c r="A34" s="79"/>
      <c r="B34" s="22" t="s">
        <v>48</v>
      </c>
      <c r="C34" s="22"/>
      <c r="E34" s="8"/>
      <c r="F34" s="80"/>
    </row>
    <row r="35" spans="1:8" ht="20.100000000000001" customHeight="1" thickBot="1" x14ac:dyDescent="0.25">
      <c r="A35" s="82" t="s">
        <v>44</v>
      </c>
      <c r="B35" s="54" t="s">
        <v>49</v>
      </c>
      <c r="C35" s="55">
        <v>45939</v>
      </c>
      <c r="D35" s="56" t="s">
        <v>50</v>
      </c>
      <c r="E35" s="57" t="s">
        <v>51</v>
      </c>
      <c r="F35" s="83">
        <v>1.25</v>
      </c>
      <c r="H35" s="94"/>
    </row>
    <row r="36" spans="1:8" ht="15.95" customHeight="1" x14ac:dyDescent="0.2">
      <c r="A36" s="84"/>
      <c r="F36" s="85"/>
    </row>
    <row r="37" spans="1:8" ht="15" customHeight="1" thickBot="1" x14ac:dyDescent="0.25">
      <c r="A37" s="139" t="s">
        <v>52</v>
      </c>
      <c r="B37" s="140"/>
      <c r="C37" s="140"/>
      <c r="D37" s="140"/>
      <c r="E37" s="140"/>
      <c r="F37" s="141"/>
    </row>
    <row r="38" spans="1:8" ht="24.75" customHeight="1" x14ac:dyDescent="0.2">
      <c r="A38" s="86" t="s">
        <v>53</v>
      </c>
      <c r="B38" s="25" t="s">
        <v>54</v>
      </c>
      <c r="C38" s="15">
        <v>45939</v>
      </c>
      <c r="D38" s="24" t="s">
        <v>55</v>
      </c>
      <c r="E38" s="24" t="s">
        <v>56</v>
      </c>
      <c r="F38" s="120">
        <v>0.75</v>
      </c>
      <c r="H38" s="73"/>
    </row>
    <row r="39" spans="1:8" ht="14.45" customHeight="1" x14ac:dyDescent="0.2">
      <c r="A39" s="86" t="s">
        <v>57</v>
      </c>
      <c r="B39" s="25" t="s">
        <v>58</v>
      </c>
      <c r="C39" s="15">
        <v>45939</v>
      </c>
      <c r="D39" s="26" t="s">
        <v>56</v>
      </c>
      <c r="E39" s="26" t="s">
        <v>59</v>
      </c>
      <c r="F39" s="67">
        <v>0.5</v>
      </c>
      <c r="H39" s="74"/>
    </row>
    <row r="40" spans="1:8" ht="14.45" customHeight="1" x14ac:dyDescent="0.2">
      <c r="A40" s="81" t="s">
        <v>60</v>
      </c>
      <c r="B40" s="23" t="s">
        <v>61</v>
      </c>
      <c r="C40" s="15">
        <v>45939</v>
      </c>
      <c r="D40" s="24" t="s">
        <v>62</v>
      </c>
      <c r="E40" s="24" t="s">
        <v>63</v>
      </c>
      <c r="F40" s="67">
        <v>0.75</v>
      </c>
      <c r="H40" s="74"/>
    </row>
    <row r="41" spans="1:8" ht="14.45" customHeight="1" thickBot="1" x14ac:dyDescent="0.25">
      <c r="A41" s="86" t="s">
        <v>64</v>
      </c>
      <c r="B41" s="25" t="s">
        <v>65</v>
      </c>
      <c r="C41" s="15">
        <v>45939</v>
      </c>
      <c r="D41" s="26" t="s">
        <v>63</v>
      </c>
      <c r="E41" s="26" t="s">
        <v>66</v>
      </c>
      <c r="F41" s="67">
        <v>0.75</v>
      </c>
      <c r="H41" s="75"/>
    </row>
    <row r="42" spans="1:8" ht="14.45" customHeight="1" x14ac:dyDescent="0.2">
      <c r="A42" s="87"/>
      <c r="F42" s="88"/>
    </row>
    <row r="43" spans="1:8" ht="14.45" customHeight="1" thickBot="1" x14ac:dyDescent="0.25">
      <c r="A43" s="139" t="s">
        <v>67</v>
      </c>
      <c r="B43" s="140"/>
      <c r="C43" s="140"/>
      <c r="D43" s="140"/>
      <c r="E43" s="140"/>
      <c r="F43" s="141"/>
    </row>
    <row r="44" spans="1:8" ht="14.45" customHeight="1" x14ac:dyDescent="0.2">
      <c r="A44" s="81" t="s">
        <v>68</v>
      </c>
      <c r="B44" s="23" t="s">
        <v>69</v>
      </c>
      <c r="C44" s="15">
        <v>45939</v>
      </c>
      <c r="D44" s="24" t="s">
        <v>55</v>
      </c>
      <c r="E44" s="24" t="s">
        <v>56</v>
      </c>
      <c r="F44" s="67">
        <v>0.75</v>
      </c>
      <c r="H44" s="73"/>
    </row>
    <row r="45" spans="1:8" ht="14.45" customHeight="1" x14ac:dyDescent="0.2">
      <c r="A45" s="81" t="s">
        <v>70</v>
      </c>
      <c r="B45" s="23" t="s">
        <v>71</v>
      </c>
      <c r="C45" s="15">
        <v>45939</v>
      </c>
      <c r="D45" s="24" t="s">
        <v>56</v>
      </c>
      <c r="E45" s="24" t="s">
        <v>72</v>
      </c>
      <c r="F45" s="67">
        <v>0.75</v>
      </c>
      <c r="H45" s="74"/>
    </row>
    <row r="46" spans="1:8" ht="14.45" customHeight="1" x14ac:dyDescent="0.2">
      <c r="A46" s="81" t="s">
        <v>73</v>
      </c>
      <c r="B46" s="23" t="s">
        <v>74</v>
      </c>
      <c r="C46" s="15">
        <v>45939</v>
      </c>
      <c r="D46" s="24" t="s">
        <v>75</v>
      </c>
      <c r="E46" s="24" t="s">
        <v>76</v>
      </c>
      <c r="F46" s="67">
        <v>0.75</v>
      </c>
      <c r="H46" s="74"/>
    </row>
    <row r="47" spans="1:8" ht="14.45" customHeight="1" thickBot="1" x14ac:dyDescent="0.25">
      <c r="A47" s="89" t="s">
        <v>77</v>
      </c>
      <c r="B47" s="90" t="s">
        <v>78</v>
      </c>
      <c r="C47" s="70">
        <v>45939</v>
      </c>
      <c r="D47" s="91" t="s">
        <v>76</v>
      </c>
      <c r="E47" s="91" t="s">
        <v>66</v>
      </c>
      <c r="F47" s="92">
        <v>0.5</v>
      </c>
      <c r="H47" s="75"/>
    </row>
    <row r="48" spans="1:8" ht="14.45" customHeight="1" x14ac:dyDescent="0.25">
      <c r="A48" s="22"/>
      <c r="E48" s="3" t="s">
        <v>21</v>
      </c>
      <c r="F48" s="2">
        <f>SUM(F17:F47)</f>
        <v>12.5</v>
      </c>
      <c r="H48" s="93">
        <f>SUM(H17:H47)</f>
        <v>0</v>
      </c>
    </row>
    <row r="49" spans="1:8" ht="14.45" customHeight="1" x14ac:dyDescent="0.25">
      <c r="A49" s="22"/>
      <c r="E49" s="3"/>
      <c r="F49" s="2"/>
      <c r="H49" s="93"/>
    </row>
    <row r="50" spans="1:8" ht="21.75" thickBot="1" x14ac:dyDescent="0.25">
      <c r="A50" s="34" t="s">
        <v>79</v>
      </c>
      <c r="B50" s="19"/>
      <c r="C50" s="20"/>
      <c r="D50" s="20"/>
      <c r="E50" s="20"/>
    </row>
    <row r="51" spans="1:8" ht="15.75" thickBot="1" x14ac:dyDescent="0.3">
      <c r="A51" s="4" t="s">
        <v>7</v>
      </c>
      <c r="B51" s="5" t="s">
        <v>8</v>
      </c>
      <c r="C51" s="6" t="s">
        <v>9</v>
      </c>
      <c r="D51" s="5" t="s">
        <v>10</v>
      </c>
      <c r="E51" s="5" t="s">
        <v>11</v>
      </c>
      <c r="F51" s="5" t="s">
        <v>12</v>
      </c>
      <c r="H51" s="98" t="s">
        <v>13</v>
      </c>
    </row>
    <row r="52" spans="1:8" ht="14.45" customHeight="1" thickBot="1" x14ac:dyDescent="0.25">
      <c r="A52" s="142" t="s">
        <v>80</v>
      </c>
      <c r="B52" s="143"/>
      <c r="C52" s="143"/>
      <c r="D52" s="143"/>
      <c r="E52" s="143"/>
      <c r="F52" s="144"/>
    </row>
    <row r="53" spans="1:8" ht="22.5" customHeight="1" thickBot="1" x14ac:dyDescent="0.25">
      <c r="A53" s="81" t="s">
        <v>81</v>
      </c>
      <c r="B53" s="23" t="s">
        <v>82</v>
      </c>
      <c r="C53" s="38">
        <v>45940</v>
      </c>
      <c r="D53" s="24" t="s">
        <v>83</v>
      </c>
      <c r="E53" s="24" t="s">
        <v>84</v>
      </c>
      <c r="F53" s="120">
        <v>1</v>
      </c>
      <c r="H53" s="94"/>
    </row>
    <row r="54" spans="1:8" ht="14.45" customHeight="1" x14ac:dyDescent="0.2">
      <c r="A54" s="99"/>
      <c r="B54" s="10"/>
      <c r="C54" s="11"/>
      <c r="D54" s="11"/>
      <c r="E54" s="11"/>
      <c r="F54" s="77"/>
    </row>
    <row r="55" spans="1:8" ht="14.45" customHeight="1" thickBot="1" x14ac:dyDescent="0.25">
      <c r="A55" s="125" t="s">
        <v>85</v>
      </c>
      <c r="B55" s="126"/>
      <c r="C55" s="126"/>
      <c r="D55" s="126"/>
      <c r="E55" s="126"/>
      <c r="F55" s="127"/>
    </row>
    <row r="56" spans="1:8" ht="14.45" customHeight="1" thickBot="1" x14ac:dyDescent="0.25">
      <c r="A56" s="81" t="s">
        <v>86</v>
      </c>
      <c r="B56" s="23" t="s">
        <v>87</v>
      </c>
      <c r="C56" s="38">
        <v>45940</v>
      </c>
      <c r="D56" s="24" t="s">
        <v>83</v>
      </c>
      <c r="E56" s="24" t="s">
        <v>84</v>
      </c>
      <c r="F56" s="67">
        <v>1</v>
      </c>
      <c r="H56" s="94"/>
    </row>
    <row r="57" spans="1:8" ht="14.45" customHeight="1" x14ac:dyDescent="0.2">
      <c r="A57" s="99"/>
      <c r="B57" s="10"/>
      <c r="C57" s="11"/>
      <c r="D57" s="11"/>
      <c r="E57" s="11"/>
      <c r="F57" s="80"/>
    </row>
    <row r="58" spans="1:8" ht="14.45" customHeight="1" thickBot="1" x14ac:dyDescent="0.25">
      <c r="A58" s="125" t="s">
        <v>43</v>
      </c>
      <c r="B58" s="126"/>
      <c r="C58" s="126"/>
      <c r="D58" s="126"/>
      <c r="E58" s="126"/>
      <c r="F58" s="127"/>
    </row>
    <row r="59" spans="1:8" ht="14.45" customHeight="1" thickBot="1" x14ac:dyDescent="0.25">
      <c r="A59" s="81" t="s">
        <v>88</v>
      </c>
      <c r="B59" s="23" t="s">
        <v>89</v>
      </c>
      <c r="C59" s="38">
        <v>45940</v>
      </c>
      <c r="D59" s="24" t="s">
        <v>84</v>
      </c>
      <c r="E59" s="24" t="s">
        <v>90</v>
      </c>
      <c r="F59" s="65">
        <v>1.25</v>
      </c>
      <c r="H59" s="94"/>
    </row>
    <row r="60" spans="1:8" ht="14.45" customHeight="1" x14ac:dyDescent="0.2">
      <c r="A60" s="79"/>
      <c r="D60" s="11"/>
      <c r="E60" s="11"/>
      <c r="F60" s="80"/>
    </row>
    <row r="61" spans="1:8" ht="14.45" customHeight="1" thickBot="1" x14ac:dyDescent="0.25">
      <c r="A61" s="125" t="s">
        <v>91</v>
      </c>
      <c r="B61" s="126"/>
      <c r="C61" s="126"/>
      <c r="D61" s="126"/>
      <c r="E61" s="126"/>
      <c r="F61" s="127"/>
    </row>
    <row r="62" spans="1:8" ht="25.5" customHeight="1" thickBot="1" x14ac:dyDescent="0.25">
      <c r="A62" s="81" t="s">
        <v>92</v>
      </c>
      <c r="B62" s="23" t="s">
        <v>93</v>
      </c>
      <c r="C62" s="38">
        <v>45940</v>
      </c>
      <c r="D62" s="24" t="s">
        <v>90</v>
      </c>
      <c r="E62" s="24" t="s">
        <v>94</v>
      </c>
      <c r="F62" s="67">
        <v>0.5</v>
      </c>
      <c r="H62" s="94"/>
    </row>
    <row r="63" spans="1:8" ht="14.45" customHeight="1" x14ac:dyDescent="0.2">
      <c r="A63" s="99"/>
      <c r="B63" s="10"/>
      <c r="C63" s="11"/>
      <c r="E63" s="100"/>
      <c r="F63" s="80"/>
    </row>
    <row r="64" spans="1:8" ht="14.45" customHeight="1" thickBot="1" x14ac:dyDescent="0.25">
      <c r="A64" s="122" t="s">
        <v>95</v>
      </c>
      <c r="B64" s="123"/>
      <c r="C64" s="123"/>
      <c r="D64" s="123"/>
      <c r="E64" s="123"/>
      <c r="F64" s="124"/>
    </row>
    <row r="65" spans="1:8" ht="14.45" customHeight="1" x14ac:dyDescent="0.2">
      <c r="A65" s="101" t="s">
        <v>96</v>
      </c>
      <c r="B65" s="23" t="s">
        <v>97</v>
      </c>
      <c r="C65" s="38">
        <v>45940</v>
      </c>
      <c r="D65" s="24" t="s">
        <v>50</v>
      </c>
      <c r="E65" s="49" t="s">
        <v>98</v>
      </c>
      <c r="F65" s="67">
        <v>0.5</v>
      </c>
      <c r="H65" s="73"/>
    </row>
    <row r="66" spans="1:8" ht="14.45" customHeight="1" x14ac:dyDescent="0.2">
      <c r="A66" s="101" t="s">
        <v>99</v>
      </c>
      <c r="B66" s="23" t="s">
        <v>100</v>
      </c>
      <c r="C66" s="38">
        <v>45940</v>
      </c>
      <c r="D66" s="24" t="s">
        <v>98</v>
      </c>
      <c r="E66" s="49" t="s">
        <v>101</v>
      </c>
      <c r="F66" s="67">
        <v>0.5</v>
      </c>
      <c r="H66" s="74"/>
    </row>
    <row r="67" spans="1:8" ht="14.45" customHeight="1" thickBot="1" x14ac:dyDescent="0.25">
      <c r="A67" s="101" t="s">
        <v>102</v>
      </c>
      <c r="B67" s="23" t="s">
        <v>103</v>
      </c>
      <c r="C67" s="38">
        <v>45940</v>
      </c>
      <c r="D67" s="24" t="s">
        <v>101</v>
      </c>
      <c r="E67" s="49" t="s">
        <v>104</v>
      </c>
      <c r="F67" s="67">
        <v>0.5</v>
      </c>
      <c r="H67" s="75"/>
    </row>
    <row r="68" spans="1:8" ht="14.45" customHeight="1" x14ac:dyDescent="0.2">
      <c r="A68" s="99"/>
      <c r="B68" s="10"/>
      <c r="C68" s="11"/>
      <c r="D68" s="11"/>
      <c r="E68" s="11"/>
      <c r="F68" s="80"/>
    </row>
    <row r="69" spans="1:8" ht="14.45" customHeight="1" thickBot="1" x14ac:dyDescent="0.25">
      <c r="A69" s="125" t="s">
        <v>105</v>
      </c>
      <c r="B69" s="126"/>
      <c r="C69" s="126"/>
      <c r="D69" s="126"/>
      <c r="E69" s="126"/>
      <c r="F69" s="127"/>
    </row>
    <row r="70" spans="1:8" ht="14.45" customHeight="1" x14ac:dyDescent="0.2">
      <c r="A70" s="81" t="s">
        <v>106</v>
      </c>
      <c r="B70" s="28" t="s">
        <v>107</v>
      </c>
      <c r="C70" s="38">
        <v>45940</v>
      </c>
      <c r="D70" s="24" t="s">
        <v>108</v>
      </c>
      <c r="E70" s="24" t="s">
        <v>109</v>
      </c>
      <c r="F70" s="67">
        <v>1</v>
      </c>
      <c r="H70" s="73"/>
    </row>
    <row r="71" spans="1:8" ht="14.45" customHeight="1" x14ac:dyDescent="0.2">
      <c r="A71" s="81" t="s">
        <v>110</v>
      </c>
      <c r="B71" s="23" t="s">
        <v>111</v>
      </c>
      <c r="C71" s="38">
        <v>45940</v>
      </c>
      <c r="D71" s="24" t="s">
        <v>109</v>
      </c>
      <c r="E71" s="24" t="s">
        <v>51</v>
      </c>
      <c r="F71" s="67">
        <v>0.5</v>
      </c>
      <c r="H71" s="74"/>
    </row>
    <row r="72" spans="1:8" ht="14.45" customHeight="1" thickBot="1" x14ac:dyDescent="0.25">
      <c r="A72" s="81" t="s">
        <v>112</v>
      </c>
      <c r="B72" s="23" t="s">
        <v>113</v>
      </c>
      <c r="C72" s="38">
        <v>45940</v>
      </c>
      <c r="D72" s="24" t="s">
        <v>51</v>
      </c>
      <c r="E72" s="24" t="s">
        <v>114</v>
      </c>
      <c r="F72" s="67">
        <v>0.5</v>
      </c>
      <c r="H72" s="75"/>
    </row>
    <row r="73" spans="1:8" ht="14.45" customHeight="1" x14ac:dyDescent="0.2">
      <c r="A73" s="79"/>
      <c r="F73" s="80"/>
    </row>
    <row r="74" spans="1:8" ht="14.45" customHeight="1" thickBot="1" x14ac:dyDescent="0.25">
      <c r="A74" s="125" t="s">
        <v>115</v>
      </c>
      <c r="B74" s="126"/>
      <c r="C74" s="126"/>
      <c r="D74" s="126"/>
      <c r="E74" s="126"/>
      <c r="F74" s="127"/>
    </row>
    <row r="75" spans="1:8" ht="14.45" customHeight="1" x14ac:dyDescent="0.2">
      <c r="A75" s="81" t="s">
        <v>116</v>
      </c>
      <c r="B75" s="23" t="s">
        <v>117</v>
      </c>
      <c r="C75" s="38">
        <v>45940</v>
      </c>
      <c r="D75" s="24" t="s">
        <v>108</v>
      </c>
      <c r="E75" s="24" t="s">
        <v>98</v>
      </c>
      <c r="F75" s="67">
        <v>0.75</v>
      </c>
      <c r="H75" s="73"/>
    </row>
    <row r="76" spans="1:8" ht="23.25" customHeight="1" x14ac:dyDescent="0.2">
      <c r="A76" s="81" t="s">
        <v>118</v>
      </c>
      <c r="B76" s="23" t="s">
        <v>119</v>
      </c>
      <c r="C76" s="38">
        <v>45940</v>
      </c>
      <c r="D76" s="24" t="s">
        <v>98</v>
      </c>
      <c r="E76" s="24" t="s">
        <v>51</v>
      </c>
      <c r="F76" s="120">
        <v>0.75</v>
      </c>
      <c r="H76" s="74"/>
    </row>
    <row r="77" spans="1:8" ht="14.45" customHeight="1" thickBot="1" x14ac:dyDescent="0.25">
      <c r="A77" s="81" t="s">
        <v>120</v>
      </c>
      <c r="B77" s="23" t="s">
        <v>121</v>
      </c>
      <c r="C77" s="38">
        <v>45940</v>
      </c>
      <c r="D77" s="24" t="s">
        <v>51</v>
      </c>
      <c r="E77" s="24" t="s">
        <v>114</v>
      </c>
      <c r="F77" s="67">
        <v>0.5</v>
      </c>
      <c r="H77" s="75"/>
    </row>
    <row r="78" spans="1:8" ht="14.45" customHeight="1" x14ac:dyDescent="0.2">
      <c r="A78" s="79"/>
      <c r="F78" s="80"/>
    </row>
    <row r="79" spans="1:8" ht="14.45" customHeight="1" thickBot="1" x14ac:dyDescent="0.25">
      <c r="A79" s="125" t="s">
        <v>122</v>
      </c>
      <c r="B79" s="126"/>
      <c r="C79" s="126"/>
      <c r="D79" s="126"/>
      <c r="E79" s="126"/>
      <c r="F79" s="127"/>
    </row>
    <row r="80" spans="1:8" ht="14.45" customHeight="1" x14ac:dyDescent="0.2">
      <c r="A80" s="81" t="s">
        <v>123</v>
      </c>
      <c r="B80" s="23" t="s">
        <v>124</v>
      </c>
      <c r="C80" s="38">
        <v>45940</v>
      </c>
      <c r="D80" s="24" t="s">
        <v>125</v>
      </c>
      <c r="E80" s="24" t="s">
        <v>126</v>
      </c>
      <c r="F80" s="67">
        <v>0.75</v>
      </c>
      <c r="H80" s="73"/>
    </row>
    <row r="81" spans="1:8" ht="14.45" customHeight="1" x14ac:dyDescent="0.2">
      <c r="A81" s="81" t="s">
        <v>127</v>
      </c>
      <c r="B81" s="23" t="s">
        <v>128</v>
      </c>
      <c r="C81" s="38">
        <v>45940</v>
      </c>
      <c r="D81" s="24" t="s">
        <v>72</v>
      </c>
      <c r="E81" s="24" t="s">
        <v>129</v>
      </c>
      <c r="F81" s="67">
        <v>0.75</v>
      </c>
      <c r="H81" s="74"/>
    </row>
    <row r="82" spans="1:8" ht="26.25" customHeight="1" thickBot="1" x14ac:dyDescent="0.25">
      <c r="A82" s="81" t="s">
        <v>130</v>
      </c>
      <c r="B82" s="23" t="s">
        <v>131</v>
      </c>
      <c r="C82" s="38">
        <v>45940</v>
      </c>
      <c r="D82" s="24" t="s">
        <v>129</v>
      </c>
      <c r="E82" s="24" t="s">
        <v>76</v>
      </c>
      <c r="F82" s="120">
        <v>0.5</v>
      </c>
      <c r="H82" s="75"/>
    </row>
    <row r="83" spans="1:8" ht="14.45" customHeight="1" x14ac:dyDescent="0.2">
      <c r="A83" s="84"/>
      <c r="B83" s="11"/>
      <c r="C83" s="11"/>
      <c r="D83" s="11"/>
      <c r="E83" s="11"/>
      <c r="F83" s="80"/>
    </row>
    <row r="84" spans="1:8" ht="14.45" customHeight="1" thickBot="1" x14ac:dyDescent="0.25">
      <c r="A84" s="125" t="s">
        <v>132</v>
      </c>
      <c r="B84" s="126"/>
      <c r="C84" s="126"/>
      <c r="D84" s="126"/>
      <c r="E84" s="126"/>
      <c r="F84" s="127"/>
    </row>
    <row r="85" spans="1:8" ht="14.45" customHeight="1" x14ac:dyDescent="0.2">
      <c r="A85" s="81" t="s">
        <v>133</v>
      </c>
      <c r="B85" s="23" t="s">
        <v>134</v>
      </c>
      <c r="C85" s="38">
        <v>45940</v>
      </c>
      <c r="D85" s="24" t="s">
        <v>125</v>
      </c>
      <c r="E85" s="24" t="s">
        <v>126</v>
      </c>
      <c r="F85" s="65">
        <v>0.75</v>
      </c>
      <c r="H85" s="73"/>
    </row>
    <row r="86" spans="1:8" ht="14.45" customHeight="1" x14ac:dyDescent="0.2">
      <c r="A86" s="81" t="s">
        <v>135</v>
      </c>
      <c r="B86" s="23" t="s">
        <v>136</v>
      </c>
      <c r="C86" s="38">
        <v>45940</v>
      </c>
      <c r="D86" s="24" t="s">
        <v>72</v>
      </c>
      <c r="E86" s="24" t="s">
        <v>129</v>
      </c>
      <c r="F86" s="65">
        <v>0.75</v>
      </c>
      <c r="H86" s="74"/>
    </row>
    <row r="87" spans="1:8" ht="14.45" customHeight="1" thickBot="1" x14ac:dyDescent="0.25">
      <c r="A87" s="81" t="s">
        <v>137</v>
      </c>
      <c r="B87" s="23" t="s">
        <v>138</v>
      </c>
      <c r="C87" s="38">
        <v>45940</v>
      </c>
      <c r="D87" s="24" t="s">
        <v>129</v>
      </c>
      <c r="E87" s="24" t="s">
        <v>139</v>
      </c>
      <c r="F87" s="65">
        <v>0.75</v>
      </c>
      <c r="H87" s="75"/>
    </row>
    <row r="88" spans="1:8" ht="14.45" customHeight="1" x14ac:dyDescent="0.2">
      <c r="A88" s="99"/>
      <c r="B88" s="10"/>
      <c r="C88" s="11"/>
      <c r="D88" s="11"/>
      <c r="E88" s="11"/>
      <c r="F88" s="80"/>
    </row>
    <row r="89" spans="1:8" ht="24.6" customHeight="1" thickBot="1" x14ac:dyDescent="0.25">
      <c r="A89" s="122" t="s">
        <v>140</v>
      </c>
      <c r="B89" s="123"/>
      <c r="C89" s="123"/>
      <c r="D89" s="123"/>
      <c r="E89" s="123"/>
      <c r="F89" s="124"/>
    </row>
    <row r="90" spans="1:8" ht="15" customHeight="1" x14ac:dyDescent="0.2">
      <c r="A90" s="110" t="s">
        <v>141</v>
      </c>
      <c r="B90" s="111" t="s">
        <v>142</v>
      </c>
      <c r="C90" s="112">
        <v>45940</v>
      </c>
      <c r="D90" s="113">
        <v>0.45833333333333331</v>
      </c>
      <c r="E90" s="113">
        <v>0.5</v>
      </c>
      <c r="F90" s="43">
        <v>1</v>
      </c>
      <c r="H90" s="95"/>
    </row>
    <row r="91" spans="1:8" ht="14.45" customHeight="1" x14ac:dyDescent="0.2">
      <c r="A91" s="106" t="s">
        <v>143</v>
      </c>
      <c r="B91" s="107" t="s">
        <v>144</v>
      </c>
      <c r="C91" s="108">
        <v>45940</v>
      </c>
      <c r="D91" s="109">
        <v>0.5</v>
      </c>
      <c r="E91" s="109">
        <v>0.54166666666666663</v>
      </c>
      <c r="F91" s="45">
        <v>1</v>
      </c>
      <c r="H91" s="96"/>
    </row>
    <row r="92" spans="1:8" ht="15" customHeight="1" thickBot="1" x14ac:dyDescent="0.25">
      <c r="A92" s="114" t="s">
        <v>145</v>
      </c>
      <c r="B92" s="115" t="s">
        <v>146</v>
      </c>
      <c r="C92" s="116">
        <v>45940</v>
      </c>
      <c r="D92" s="117">
        <v>0.58333333333333337</v>
      </c>
      <c r="E92" s="117">
        <v>0.625</v>
      </c>
      <c r="F92" s="48">
        <v>1</v>
      </c>
      <c r="H92" s="97"/>
    </row>
    <row r="93" spans="1:8" ht="15" x14ac:dyDescent="0.25">
      <c r="E93" s="3" t="s">
        <v>21</v>
      </c>
      <c r="F93" s="2">
        <f>SUM(F53:F92)</f>
        <v>16.5</v>
      </c>
      <c r="H93" s="93">
        <f>SUM(H53:H92)</f>
        <v>0</v>
      </c>
    </row>
    <row r="94" spans="1:8" ht="15" x14ac:dyDescent="0.25">
      <c r="E94" s="3"/>
      <c r="F94" s="2"/>
      <c r="H94" s="93"/>
    </row>
    <row r="95" spans="1:8" ht="21.75" thickBot="1" x14ac:dyDescent="0.25">
      <c r="A95" s="34" t="s">
        <v>147</v>
      </c>
      <c r="B95" s="19"/>
      <c r="C95" s="20"/>
      <c r="D95" s="20"/>
      <c r="E95" s="20"/>
    </row>
    <row r="96" spans="1:8" ht="15.75" thickBot="1" x14ac:dyDescent="0.3">
      <c r="A96" s="4" t="s">
        <v>7</v>
      </c>
      <c r="B96" s="5" t="s">
        <v>8</v>
      </c>
      <c r="C96" s="6" t="s">
        <v>9</v>
      </c>
      <c r="D96" s="5" t="s">
        <v>10</v>
      </c>
      <c r="E96" s="5" t="s">
        <v>11</v>
      </c>
      <c r="F96" s="5" t="s">
        <v>12</v>
      </c>
      <c r="H96" s="98" t="s">
        <v>13</v>
      </c>
    </row>
    <row r="97" spans="1:8" ht="14.45" customHeight="1" thickBot="1" x14ac:dyDescent="0.25">
      <c r="A97" s="126" t="s">
        <v>91</v>
      </c>
      <c r="B97" s="126"/>
      <c r="C97" s="126"/>
      <c r="D97" s="126"/>
      <c r="E97" s="126"/>
      <c r="F97" s="126"/>
    </row>
    <row r="98" spans="1:8" ht="57" customHeight="1" x14ac:dyDescent="0.2">
      <c r="A98" s="23" t="s">
        <v>148</v>
      </c>
      <c r="B98" s="23" t="s">
        <v>149</v>
      </c>
      <c r="C98" s="38">
        <v>45941</v>
      </c>
      <c r="D98" s="33">
        <v>0.33333333333333331</v>
      </c>
      <c r="E98" s="33">
        <v>0.36458333333333331</v>
      </c>
      <c r="F98" s="118">
        <v>0.75</v>
      </c>
      <c r="H98" s="73"/>
    </row>
    <row r="99" spans="1:8" ht="27.75" customHeight="1" x14ac:dyDescent="0.2">
      <c r="A99" s="23" t="s">
        <v>150</v>
      </c>
      <c r="B99" s="23" t="s">
        <v>151</v>
      </c>
      <c r="C99" s="38">
        <v>45941</v>
      </c>
      <c r="D99" s="24" t="s">
        <v>152</v>
      </c>
      <c r="E99" s="24" t="s">
        <v>94</v>
      </c>
      <c r="F99" s="17">
        <v>1</v>
      </c>
      <c r="H99" s="74"/>
    </row>
    <row r="100" spans="1:8" ht="48" customHeight="1" x14ac:dyDescent="0.2">
      <c r="A100" s="23" t="s">
        <v>153</v>
      </c>
      <c r="B100" s="23" t="s">
        <v>154</v>
      </c>
      <c r="C100" s="38">
        <v>45941</v>
      </c>
      <c r="D100" s="24" t="s">
        <v>155</v>
      </c>
      <c r="E100" s="24" t="s">
        <v>156</v>
      </c>
      <c r="F100" s="118">
        <v>1</v>
      </c>
      <c r="H100" s="74"/>
    </row>
    <row r="101" spans="1:8" ht="14.45" customHeight="1" x14ac:dyDescent="0.2">
      <c r="A101" s="23" t="s">
        <v>157</v>
      </c>
      <c r="B101" s="23" t="s">
        <v>158</v>
      </c>
      <c r="C101" s="38">
        <v>45941</v>
      </c>
      <c r="D101" s="24" t="s">
        <v>156</v>
      </c>
      <c r="E101" s="24" t="s">
        <v>109</v>
      </c>
      <c r="F101" s="17">
        <v>0.5</v>
      </c>
      <c r="H101" s="74"/>
    </row>
    <row r="102" spans="1:8" ht="26.45" customHeight="1" x14ac:dyDescent="0.2">
      <c r="A102" s="27" t="s">
        <v>159</v>
      </c>
      <c r="B102" s="27" t="s">
        <v>160</v>
      </c>
      <c r="C102" s="38">
        <v>45941</v>
      </c>
      <c r="D102" s="24" t="s">
        <v>109</v>
      </c>
      <c r="E102" s="24" t="s">
        <v>114</v>
      </c>
      <c r="F102" s="17">
        <v>1</v>
      </c>
      <c r="H102" s="74"/>
    </row>
    <row r="103" spans="1:8" ht="36" customHeight="1" x14ac:dyDescent="0.2">
      <c r="A103" s="23" t="s">
        <v>161</v>
      </c>
      <c r="B103" s="23" t="s">
        <v>162</v>
      </c>
      <c r="C103" s="38">
        <v>45941</v>
      </c>
      <c r="D103" s="24" t="s">
        <v>163</v>
      </c>
      <c r="E103" s="24" t="s">
        <v>164</v>
      </c>
      <c r="F103" s="118">
        <v>1</v>
      </c>
      <c r="H103" s="74"/>
    </row>
    <row r="104" spans="1:8" ht="18.600000000000001" customHeight="1" x14ac:dyDescent="0.2">
      <c r="A104" s="23" t="s">
        <v>165</v>
      </c>
      <c r="B104" s="23" t="s">
        <v>166</v>
      </c>
      <c r="C104" s="38">
        <v>45941</v>
      </c>
      <c r="D104" s="24" t="s">
        <v>164</v>
      </c>
      <c r="E104" s="24" t="s">
        <v>72</v>
      </c>
      <c r="F104" s="118">
        <v>1</v>
      </c>
      <c r="H104" s="74"/>
    </row>
    <row r="105" spans="1:8" ht="44.45" customHeight="1" thickBot="1" x14ac:dyDescent="0.25">
      <c r="A105" s="23" t="s">
        <v>167</v>
      </c>
      <c r="B105" s="27" t="s">
        <v>168</v>
      </c>
      <c r="C105" s="38">
        <v>45941</v>
      </c>
      <c r="D105" s="24" t="s">
        <v>62</v>
      </c>
      <c r="E105" s="24" t="s">
        <v>76</v>
      </c>
      <c r="F105" s="118">
        <v>1</v>
      </c>
      <c r="H105" s="75"/>
    </row>
    <row r="106" spans="1:8" ht="31.5" customHeight="1" thickBot="1" x14ac:dyDescent="0.25">
      <c r="A106" s="128" t="s">
        <v>169</v>
      </c>
      <c r="B106" s="128"/>
      <c r="C106" s="128"/>
      <c r="D106" s="128"/>
      <c r="E106" s="128"/>
      <c r="F106" s="128"/>
    </row>
    <row r="107" spans="1:8" ht="14.45" customHeight="1" x14ac:dyDescent="0.2">
      <c r="A107" s="40" t="s">
        <v>170</v>
      </c>
      <c r="B107" s="41" t="s">
        <v>171</v>
      </c>
      <c r="C107" s="42">
        <v>45941</v>
      </c>
      <c r="D107" s="50" t="s">
        <v>83</v>
      </c>
      <c r="E107" s="50" t="s">
        <v>84</v>
      </c>
      <c r="F107" s="43">
        <v>1</v>
      </c>
      <c r="H107" s="95"/>
    </row>
    <row r="108" spans="1:8" ht="14.45" customHeight="1" x14ac:dyDescent="0.2">
      <c r="A108" s="44" t="s">
        <v>172</v>
      </c>
      <c r="B108" s="105" t="s">
        <v>184</v>
      </c>
      <c r="C108" s="39">
        <v>45941</v>
      </c>
      <c r="D108" s="30" t="s">
        <v>84</v>
      </c>
      <c r="E108" s="30" t="s">
        <v>155</v>
      </c>
      <c r="F108" s="45">
        <v>1.75</v>
      </c>
      <c r="H108" s="96"/>
    </row>
    <row r="109" spans="1:8" ht="14.45" customHeight="1" x14ac:dyDescent="0.2">
      <c r="A109" s="44" t="s">
        <v>173</v>
      </c>
      <c r="B109" s="29" t="s">
        <v>174</v>
      </c>
      <c r="C109" s="39">
        <v>45941</v>
      </c>
      <c r="D109" s="30" t="s">
        <v>155</v>
      </c>
      <c r="E109" s="30" t="s">
        <v>51</v>
      </c>
      <c r="F109" s="45">
        <v>2</v>
      </c>
      <c r="H109" s="96"/>
    </row>
    <row r="110" spans="1:8" ht="14.45" customHeight="1" x14ac:dyDescent="0.2">
      <c r="A110" s="44" t="s">
        <v>175</v>
      </c>
      <c r="B110" s="29" t="s">
        <v>176</v>
      </c>
      <c r="C110" s="39">
        <v>45941</v>
      </c>
      <c r="D110" s="30" t="s">
        <v>51</v>
      </c>
      <c r="E110" s="30" t="s">
        <v>125</v>
      </c>
      <c r="F110" s="45">
        <v>2</v>
      </c>
      <c r="H110" s="96"/>
    </row>
    <row r="111" spans="1:8" ht="14.45" customHeight="1" x14ac:dyDescent="0.2">
      <c r="A111" s="44" t="s">
        <v>177</v>
      </c>
      <c r="B111" s="29" t="s">
        <v>178</v>
      </c>
      <c r="C111" s="39">
        <v>45941</v>
      </c>
      <c r="D111" s="30" t="s">
        <v>125</v>
      </c>
      <c r="E111" s="30" t="s">
        <v>59</v>
      </c>
      <c r="F111" s="45">
        <v>1</v>
      </c>
      <c r="H111" s="96"/>
    </row>
    <row r="112" spans="1:8" ht="49.5" customHeight="1" thickBot="1" x14ac:dyDescent="0.25">
      <c r="A112" s="46" t="s">
        <v>179</v>
      </c>
      <c r="B112" s="31" t="s">
        <v>180</v>
      </c>
      <c r="C112" s="47">
        <v>45941</v>
      </c>
      <c r="D112" s="32" t="s">
        <v>59</v>
      </c>
      <c r="E112" s="32" t="s">
        <v>66</v>
      </c>
      <c r="F112" s="119">
        <v>2</v>
      </c>
      <c r="H112" s="97"/>
    </row>
    <row r="113" spans="1:8" ht="15" x14ac:dyDescent="0.25">
      <c r="E113" s="3" t="s">
        <v>21</v>
      </c>
      <c r="F113" s="2">
        <f>SUM(F98:F112)</f>
        <v>17</v>
      </c>
      <c r="H113" s="93">
        <f>SUM(H98:H112)</f>
        <v>0</v>
      </c>
    </row>
    <row r="114" spans="1:8" ht="12" thickBot="1" x14ac:dyDescent="0.25">
      <c r="A114" s="10"/>
      <c r="B114" s="10"/>
      <c r="C114" s="11"/>
      <c r="D114" s="11"/>
      <c r="E114" s="11"/>
      <c r="F114" s="7"/>
    </row>
    <row r="115" spans="1:8" ht="24.75" thickBot="1" x14ac:dyDescent="0.45">
      <c r="E115" s="51" t="s">
        <v>181</v>
      </c>
      <c r="F115" s="52">
        <f>SUM(F12+F48+F93+F113)</f>
        <v>49.75</v>
      </c>
      <c r="G115" s="103"/>
      <c r="H115" s="52">
        <f>SUM(H12+H48+H93+H113)</f>
        <v>0</v>
      </c>
    </row>
    <row r="116" spans="1:8" ht="12" thickBot="1" x14ac:dyDescent="0.25">
      <c r="E116" s="102" t="s">
        <v>185</v>
      </c>
    </row>
    <row r="117" spans="1:8" ht="24.75" thickBot="1" x14ac:dyDescent="0.45">
      <c r="E117" s="51" t="s">
        <v>182</v>
      </c>
      <c r="F117" s="52">
        <f>SUM(49.75-1.25)</f>
        <v>48.5</v>
      </c>
    </row>
    <row r="118" spans="1:8" x14ac:dyDescent="0.2">
      <c r="E118" s="102" t="s">
        <v>183</v>
      </c>
    </row>
  </sheetData>
  <mergeCells count="18">
    <mergeCell ref="A43:F43"/>
    <mergeCell ref="A52:F52"/>
    <mergeCell ref="A55:F55"/>
    <mergeCell ref="A58:F58"/>
    <mergeCell ref="A61:F61"/>
    <mergeCell ref="A1:H1"/>
    <mergeCell ref="A19:F19"/>
    <mergeCell ref="A16:F16"/>
    <mergeCell ref="A25:F25"/>
    <mergeCell ref="A37:F37"/>
    <mergeCell ref="A64:F64"/>
    <mergeCell ref="A84:F84"/>
    <mergeCell ref="A89:F89"/>
    <mergeCell ref="A97:F97"/>
    <mergeCell ref="A106:F106"/>
    <mergeCell ref="A79:F79"/>
    <mergeCell ref="A74:F74"/>
    <mergeCell ref="A69:F69"/>
  </mergeCells>
  <pageMargins left="0.25" right="0.25" top="0.5" bottom="0.5" header="0.3" footer="0.3"/>
  <pageSetup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nciled_x003f_ xmlns="c09eeb23-dc0f-4415-bd94-5088aab8515f" xsi:nil="true"/>
    <lcf76f155ced4ddcb4097134ff3c332f xmlns="c09eeb23-dc0f-4415-bd94-5088aab8515f">
      <Terms xmlns="http://schemas.microsoft.com/office/infopath/2007/PartnerControls"/>
    </lcf76f155ced4ddcb4097134ff3c332f>
    <TaxCatchAll xmlns="3814bbb5-6e67-4de7-94c1-eb4324b50be8" xsi:nil="true"/>
    <StatusofGrant xmlns="c09eeb23-dc0f-4415-bd94-5088aab851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45783C29D0114F9E0C20E6D46C528A" ma:contentTypeVersion="21" ma:contentTypeDescription="Create a new document." ma:contentTypeScope="" ma:versionID="613851ecb9de6eea928e7bd96c76b9fb">
  <xsd:schema xmlns:xsd="http://www.w3.org/2001/XMLSchema" xmlns:xs="http://www.w3.org/2001/XMLSchema" xmlns:p="http://schemas.microsoft.com/office/2006/metadata/properties" xmlns:ns2="3814bbb5-6e67-4de7-94c1-eb4324b50be8" xmlns:ns3="c09eeb23-dc0f-4415-bd94-5088aab8515f" targetNamespace="http://schemas.microsoft.com/office/2006/metadata/properties" ma:root="true" ma:fieldsID="e942e6027db181d71b86ab727584f2ba" ns2:_="" ns3:_="">
    <xsd:import namespace="3814bbb5-6e67-4de7-94c1-eb4324b50be8"/>
    <xsd:import namespace="c09eeb23-dc0f-4415-bd94-5088aab851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StatusofGrant" minOccurs="0"/>
                <xsd:element ref="ns3:Reconciled_x003f_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4bbb5-6e67-4de7-94c1-eb4324b50b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55dd8e-0595-4f9d-a843-05cbefc05092}" ma:internalName="TaxCatchAll" ma:showField="CatchAllData" ma:web="3814bbb5-6e67-4de7-94c1-eb4324b50b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eeb23-dc0f-4415-bd94-5088aab85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305583-f74d-4f2f-91ee-9173ec149a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ofGrant" ma:index="24" nillable="true" ma:displayName="Status of Grant" ma:description="Enter the status of the grant here." ma:format="RadioButtons" ma:internalName="StatusofGrant">
      <xsd:simpleType>
        <xsd:restriction base="dms:Choice">
          <xsd:enumeration value="Approved"/>
          <xsd:enumeration value="Declined"/>
          <xsd:enumeration value="Pending"/>
        </xsd:restriction>
      </xsd:simpleType>
    </xsd:element>
    <xsd:element name="Reconciled_x003f_" ma:index="25" nillable="true" ma:displayName="Reconciled?" ma:description="Enter the status of the approved grant." ma:format="RadioButtons" ma:indexed="true" ma:internalName="Reconciled_x003f_">
      <xsd:simpleType>
        <xsd:restriction base="dms:Choice">
          <xsd:enumeration value="Reconciled"/>
          <xsd:enumeration value="Not Reconciled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57C4A6-3BC4-43BC-9AE7-7216AA05FF07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3814bbb5-6e67-4de7-94c1-eb4324b50be8"/>
    <ds:schemaRef ds:uri="http://schemas.microsoft.com/office/infopath/2007/PartnerControls"/>
    <ds:schemaRef ds:uri="c09eeb23-dc0f-4415-bd94-5088aab8515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2180A9-953A-4A9A-928B-55E730BDA0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A175B6-A51E-4301-8F9A-B9BA89583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4bbb5-6e67-4de7-94c1-eb4324b50be8"/>
    <ds:schemaRef ds:uri="c09eeb23-dc0f-4415-bd94-5088aab85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Keisha Oglesby</dc:creator>
  <cp:keywords/>
  <dc:description/>
  <cp:lastModifiedBy>Keisha Oglesby</cp:lastModifiedBy>
  <cp:revision/>
  <cp:lastPrinted>2025-09-30T22:29:15Z</cp:lastPrinted>
  <dcterms:created xsi:type="dcterms:W3CDTF">2025-09-30T20:56:19Z</dcterms:created>
  <dcterms:modified xsi:type="dcterms:W3CDTF">2025-09-30T22:29:26Z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0x010100DD45783C29D0114F9E0C20E6D46C528A</vt:lpwstr>
  </property>
  <property fmtid="{D5CDD505-2E9C-101B-9397-08002B2CF9AE}" pid="3" name="MediaServiceImageTags">
    <vt:lpwstr/>
  </property>
</Properties>
</file>